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0596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工事費内訳書!$A$1:$G$149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工事費内訳書!$G$149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工事費内訳書!$I$149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49"/>
  <c r="G148"/>
  <c r="G146"/>
  <c r="G145"/>
  <c r="G144"/>
  <c r="G141"/>
  <c r="G139"/>
  <c r="G138"/>
  <c r="G137"/>
  <c r="G135"/>
  <c r="G134"/>
  <c r="G133"/>
  <c r="G131"/>
  <c r="G130"/>
  <c r="G127"/>
  <c r="G119"/>
  <c r="G118"/>
  <c r="G117"/>
  <c r="G114"/>
  <c r="G113"/>
  <c r="G109"/>
  <c r="G105"/>
  <c r="G101"/>
  <c r="G97"/>
  <c r="G91"/>
  <c r="G88"/>
  <c r="G85"/>
  <c r="G82"/>
  <c r="G81"/>
  <c r="G76"/>
  <c r="G71"/>
  <c r="G66"/>
  <c r="G61"/>
  <c r="G60"/>
  <c r="G55"/>
  <c r="G49"/>
  <c r="G43"/>
  <c r="G37"/>
  <c r="G31"/>
  <c r="G25"/>
  <c r="G24"/>
  <c r="G21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<sst xmlns="http://schemas.openxmlformats.org/spreadsheetml/2006/main">
  <si>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</si>
  <si>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</si>
  <si>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</si>
  <si>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</si>
  <si>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</si>
  <si>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Ｒ８三耕　地すべり　西祖谷２期　重末カゲ排水路工事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</si>
  <si>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</si>
  <si>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</si>
  <si>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</si>
  <si>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</si>
  <si>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</si>
  <si>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</si>
  <si>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</si>
  <si>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</si>
  <si>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</si>
  <si>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</si>
  <si>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</si>
  <si>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</si>
  <si>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</si>
  <si>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</si>
  <si>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床堀
_x000d_</t>
  </si>
  <si>
    <t>盛土工
_x000d_</t>
  </si>
  <si>
    <t>埋戻
_x000d_</t>
  </si>
  <si>
    <t>盛土
_x000d_</t>
  </si>
  <si>
    <t>基面整正
_x000d_</t>
  </si>
  <si>
    <t>㎡</t>
  </si>
  <si>
    <t>作業残土処理工
_x000d_</t>
  </si>
  <si>
    <t>土砂等運搬
_x000d_</t>
  </si>
  <si>
    <t>作業残土処理
_x000d_</t>
  </si>
  <si>
    <t>開渠工
_x000d_</t>
  </si>
  <si>
    <t>3号水路工
_x000d_ポリエチレン角型U字溝,B=500</t>
  </si>
  <si>
    <t>山腹排水路工
_x000d_ポリエチレン角型U字溝,B=500</t>
  </si>
  <si>
    <t>ｍ</t>
  </si>
  <si>
    <t>コンクリート
_x000d_σck=18kN/mm2</t>
  </si>
  <si>
    <t>型枠
_x000d_</t>
  </si>
  <si>
    <t>目地板
_x000d_t=10mm</t>
  </si>
  <si>
    <t>山腹暗渠（地すべり防止工）
_x000d_硬質ポリエチレン吸水管,100</t>
  </si>
  <si>
    <t>4号水路工
_x000d_ポリエチレン角型U字溝,B=500</t>
  </si>
  <si>
    <t>5号水路工
_x000d_ポリエチレン角型U字溝,B=500</t>
  </si>
  <si>
    <t>6号水路工
_x000d_ポリエチレン角型U字溝,B=500</t>
  </si>
  <si>
    <t>7号水路工
_x000d_ポリエチレン角型U字溝,B=500</t>
  </si>
  <si>
    <t>2号桝工
_x000d_</t>
  </si>
  <si>
    <t>コンクリート
_x000d_σck=21kN/mm2</t>
  </si>
  <si>
    <t>基礎砕石
_x000d_t=150mm</t>
  </si>
  <si>
    <t>鉄筋
_x000d_SD345,D13</t>
  </si>
  <si>
    <t>ton</t>
  </si>
  <si>
    <t>落差工
_x000d_</t>
  </si>
  <si>
    <t>2号落差工
_x000d_</t>
  </si>
  <si>
    <t>阻壁
_x000d_</t>
  </si>
  <si>
    <t>足場
_x000d_</t>
  </si>
  <si>
    <t>掛㎡</t>
  </si>
  <si>
    <t>3号落差工
_x000d_</t>
  </si>
  <si>
    <t>4号落差工
_x000d_</t>
  </si>
  <si>
    <t>5号落差工
_x000d_</t>
  </si>
  <si>
    <t>水路付帯工
_x000d_</t>
  </si>
  <si>
    <t>1号帯工
_x000d_</t>
  </si>
  <si>
    <t>2号帯工
_x000d_</t>
  </si>
  <si>
    <t>3号帯工
_x000d_</t>
  </si>
  <si>
    <t>2号床版橋
_x000d_床版</t>
  </si>
  <si>
    <t>コンクリート
_x000d_σck=24kN/mm2</t>
  </si>
  <si>
    <t>目地板
_x000d_</t>
  </si>
  <si>
    <t>支保
_x000d_</t>
  </si>
  <si>
    <t>空m3</t>
  </si>
  <si>
    <t>2号床版橋
_x000d_橋台(右岸)</t>
  </si>
  <si>
    <t>2号床版橋
_x000d_橋台(左岸)</t>
  </si>
  <si>
    <t>2号床版橋
_x000d_階段工(右岸)</t>
  </si>
  <si>
    <t>2号床版橋
_x000d_階段工(左岸)</t>
  </si>
  <si>
    <t>擁壁工
_x000d_</t>
  </si>
  <si>
    <t>石積工
_x000d_</t>
  </si>
  <si>
    <t>水抜き孔
_x000d_VPφ65</t>
  </si>
  <si>
    <t>直接工事費（仮設工）
_x000d_</t>
  </si>
  <si>
    <t>仮設工
_x000d_</t>
  </si>
  <si>
    <t>仮設道路工
_x000d_</t>
  </si>
  <si>
    <t>搬入路設置用掘削
_x000d_</t>
  </si>
  <si>
    <t>コンクリート構造物取壊し
_x000d_無筋コンクリート</t>
  </si>
  <si>
    <t>殻運搬・処理（産業廃棄物処分費）
_x000d_無筋コンクリート</t>
  </si>
  <si>
    <t>コンクリート殻運搬
_x000d_</t>
  </si>
  <si>
    <t>仮設道路工
_x000d_W=2.5m,t=100mm,RC-40</t>
  </si>
  <si>
    <t>ケーブルクレーン架設・撤去工
_x000d_</t>
  </si>
  <si>
    <t>ケーブルクレーン運搬
_x000d_</t>
  </si>
  <si>
    <t>間接工事費
_x000d_</t>
  </si>
  <si>
    <t>共通仮設費
_x000d_</t>
  </si>
  <si>
    <t>共通仮設費（率計上分）
_x000d_</t>
  </si>
  <si>
    <t>運搬費
_x000d_</t>
  </si>
  <si>
    <t>土工機械分解・組立
_x000d_</t>
  </si>
  <si>
    <t>準備費
_x000d_</t>
  </si>
  <si>
    <t>支障木伐採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</si>
  <si>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</si>
  <si>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</si>
  <si>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</si>
  <si>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</si>
  <si>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</si>
  <si>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土壌分析試験費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</si>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</sst>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+G12+G117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+G13+G24+G60+G81+G113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+G14+G17+G21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48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195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21</v>
      </c>
      <c r="D17" s="16"/>
      <c r="E17" s="17" t="s">
        <v>13</v>
      </c>
      <c r="F17" s="18">
        <v>1</v>
      </c>
      <c r="G17" s="19">
        <f>+G18+G19+G20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120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19</v>
      </c>
      <c r="F19" s="18">
        <v>42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17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15" t="s">
        <v>26</v>
      </c>
      <c r="D21" s="16"/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27</v>
      </c>
      <c r="E22" s="17" t="s">
        <v>19</v>
      </c>
      <c r="F22" s="18">
        <v>146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19</v>
      </c>
      <c r="F23" s="18">
        <v>146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29</v>
      </c>
      <c r="C24" s="15"/>
      <c r="D24" s="16"/>
      <c r="E24" s="17" t="s">
        <v>13</v>
      </c>
      <c r="F24" s="18">
        <v>1</v>
      </c>
      <c r="G24" s="19">
        <f>+G25+G31+G37+G43+G49+G55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30</v>
      </c>
      <c r="D25" s="16"/>
      <c r="E25" s="17" t="s">
        <v>13</v>
      </c>
      <c r="F25" s="18">
        <v>1</v>
      </c>
      <c r="G25" s="19">
        <f>+G26+G27+G28+G29+G30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31</v>
      </c>
      <c r="E26" s="17" t="s">
        <v>32</v>
      </c>
      <c r="F26" s="18">
        <v>8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0.69999999999999996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25</v>
      </c>
      <c r="F28" s="18">
        <v>1.6000000000000001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25</v>
      </c>
      <c r="F29" s="18">
        <v>0.10000000000000001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32</v>
      </c>
      <c r="F30" s="18">
        <v>8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37</v>
      </c>
      <c r="D31" s="16"/>
      <c r="E31" s="17" t="s">
        <v>13</v>
      </c>
      <c r="F31" s="18">
        <v>1</v>
      </c>
      <c r="G31" s="19">
        <f>+G32+G33+G34+G35+G36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31</v>
      </c>
      <c r="E32" s="17" t="s">
        <v>32</v>
      </c>
      <c r="F32" s="18">
        <v>24.600000000000001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19</v>
      </c>
      <c r="F33" s="18">
        <v>2.2999999999999998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25</v>
      </c>
      <c r="F34" s="18">
        <v>4.7000000000000002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25</v>
      </c>
      <c r="F35" s="18">
        <v>0.20000000000000001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32</v>
      </c>
      <c r="F36" s="18">
        <v>24.600000000000001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15" t="s">
        <v>38</v>
      </c>
      <c r="D37" s="16"/>
      <c r="E37" s="17" t="s">
        <v>13</v>
      </c>
      <c r="F37" s="18">
        <v>1</v>
      </c>
      <c r="G37" s="19">
        <f>+G38+G39+G40+G41+G42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31</v>
      </c>
      <c r="E38" s="17" t="s">
        <v>32</v>
      </c>
      <c r="F38" s="18">
        <v>31.800000000000001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33</v>
      </c>
      <c r="E39" s="17" t="s">
        <v>19</v>
      </c>
      <c r="F39" s="18">
        <v>3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34</v>
      </c>
      <c r="E40" s="17" t="s">
        <v>25</v>
      </c>
      <c r="F40" s="18">
        <v>6.0999999999999996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35</v>
      </c>
      <c r="E41" s="17" t="s">
        <v>25</v>
      </c>
      <c r="F41" s="18">
        <v>0.29999999999999999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36</v>
      </c>
      <c r="E42" s="17" t="s">
        <v>32</v>
      </c>
      <c r="F42" s="18">
        <v>31.5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15" t="s">
        <v>39</v>
      </c>
      <c r="D43" s="16"/>
      <c r="E43" s="17" t="s">
        <v>13</v>
      </c>
      <c r="F43" s="18">
        <v>1</v>
      </c>
      <c r="G43" s="19">
        <f>+G44+G45+G46+G47+G48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31</v>
      </c>
      <c r="E44" s="17" t="s">
        <v>32</v>
      </c>
      <c r="F44" s="18">
        <v>22.899999999999999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33</v>
      </c>
      <c r="E45" s="17" t="s">
        <v>19</v>
      </c>
      <c r="F45" s="18">
        <v>2.2000000000000002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34</v>
      </c>
      <c r="E46" s="17" t="s">
        <v>25</v>
      </c>
      <c r="F46" s="18">
        <v>4.4000000000000004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35</v>
      </c>
      <c r="E47" s="17" t="s">
        <v>25</v>
      </c>
      <c r="F47" s="18">
        <v>0.20000000000000001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36</v>
      </c>
      <c r="E48" s="17" t="s">
        <v>32</v>
      </c>
      <c r="F48" s="18">
        <v>22.5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15" t="s">
        <v>40</v>
      </c>
      <c r="D49" s="16"/>
      <c r="E49" s="17" t="s">
        <v>13</v>
      </c>
      <c r="F49" s="18">
        <v>1</v>
      </c>
      <c r="G49" s="19">
        <f>+G50+G51+G52+G53+G54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31</v>
      </c>
      <c r="E50" s="17" t="s">
        <v>32</v>
      </c>
      <c r="F50" s="18">
        <v>19.399999999999999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33</v>
      </c>
      <c r="E51" s="17" t="s">
        <v>19</v>
      </c>
      <c r="F51" s="18">
        <v>1.8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34</v>
      </c>
      <c r="E52" s="17" t="s">
        <v>25</v>
      </c>
      <c r="F52" s="18">
        <v>3.6000000000000001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35</v>
      </c>
      <c r="E53" s="17" t="s">
        <v>25</v>
      </c>
      <c r="F53" s="18">
        <v>0.20000000000000001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36</v>
      </c>
      <c r="E54" s="17" t="s">
        <v>32</v>
      </c>
      <c r="F54" s="18">
        <v>19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15" t="s">
        <v>41</v>
      </c>
      <c r="D55" s="16"/>
      <c r="E55" s="17" t="s">
        <v>13</v>
      </c>
      <c r="F55" s="18">
        <v>1</v>
      </c>
      <c r="G55" s="19">
        <f>+G56+G57+G58+G59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42</v>
      </c>
      <c r="E56" s="17" t="s">
        <v>19</v>
      </c>
      <c r="F56" s="18">
        <v>1.7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34</v>
      </c>
      <c r="E57" s="17" t="s">
        <v>25</v>
      </c>
      <c r="F57" s="18">
        <v>18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43</v>
      </c>
      <c r="E58" s="17" t="s">
        <v>25</v>
      </c>
      <c r="F58" s="18">
        <v>3.7999999999999998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44</v>
      </c>
      <c r="E59" s="17" t="s">
        <v>45</v>
      </c>
      <c r="F59" s="18">
        <v>0.11700000000000001</v>
      </c>
      <c r="G59" s="25"/>
      <c r="H59" s="20"/>
      <c r="I59" s="21">
        <v>50</v>
      </c>
      <c r="J59" s="21">
        <v>4</v>
      </c>
    </row>
    <row r="60" ht="42" customHeight="1">
      <c r="A60" s="22"/>
      <c r="B60" s="15" t="s">
        <v>46</v>
      </c>
      <c r="C60" s="15"/>
      <c r="D60" s="16"/>
      <c r="E60" s="17" t="s">
        <v>13</v>
      </c>
      <c r="F60" s="18">
        <v>1</v>
      </c>
      <c r="G60" s="19">
        <f>+G61+G66+G71+G76</f>
        <v>0</v>
      </c>
      <c r="H60" s="20"/>
      <c r="I60" s="21">
        <v>51</v>
      </c>
      <c r="J60" s="21">
        <v>2</v>
      </c>
    </row>
    <row r="61" ht="42" customHeight="1">
      <c r="A61" s="22"/>
      <c r="B61" s="23"/>
      <c r="C61" s="15" t="s">
        <v>47</v>
      </c>
      <c r="D61" s="16"/>
      <c r="E61" s="17" t="s">
        <v>13</v>
      </c>
      <c r="F61" s="18">
        <v>1</v>
      </c>
      <c r="G61" s="19">
        <f>+G62+G63+G64+G65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33</v>
      </c>
      <c r="E62" s="17" t="s">
        <v>19</v>
      </c>
      <c r="F62" s="18">
        <v>6.7999999999999998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34</v>
      </c>
      <c r="E63" s="17" t="s">
        <v>25</v>
      </c>
      <c r="F63" s="18">
        <v>29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48</v>
      </c>
      <c r="E64" s="17" t="s">
        <v>32</v>
      </c>
      <c r="F64" s="18">
        <v>2.2000000000000002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49</v>
      </c>
      <c r="E65" s="17" t="s">
        <v>50</v>
      </c>
      <c r="F65" s="18">
        <v>14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15" t="s">
        <v>51</v>
      </c>
      <c r="D66" s="16"/>
      <c r="E66" s="17" t="s">
        <v>13</v>
      </c>
      <c r="F66" s="18">
        <v>1</v>
      </c>
      <c r="G66" s="19">
        <f>+G67+G68+G69+G70</f>
        <v>0</v>
      </c>
      <c r="H66" s="20"/>
      <c r="I66" s="21">
        <v>57</v>
      </c>
      <c r="J66" s="21">
        <v>3</v>
      </c>
    </row>
    <row r="67" ht="42" customHeight="1">
      <c r="A67" s="22"/>
      <c r="B67" s="23"/>
      <c r="C67" s="23"/>
      <c r="D67" s="24" t="s">
        <v>33</v>
      </c>
      <c r="E67" s="17" t="s">
        <v>19</v>
      </c>
      <c r="F67" s="18">
        <v>4.4000000000000004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34</v>
      </c>
      <c r="E68" s="17" t="s">
        <v>25</v>
      </c>
      <c r="F68" s="18">
        <v>24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48</v>
      </c>
      <c r="E69" s="17" t="s">
        <v>32</v>
      </c>
      <c r="F69" s="18">
        <v>1.8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49</v>
      </c>
      <c r="E70" s="17" t="s">
        <v>50</v>
      </c>
      <c r="F70" s="18">
        <v>11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15" t="s">
        <v>52</v>
      </c>
      <c r="D71" s="16"/>
      <c r="E71" s="17" t="s">
        <v>13</v>
      </c>
      <c r="F71" s="18">
        <v>1</v>
      </c>
      <c r="G71" s="19">
        <f>+G72+G73+G74+G75</f>
        <v>0</v>
      </c>
      <c r="H71" s="20"/>
      <c r="I71" s="21">
        <v>62</v>
      </c>
      <c r="J71" s="21">
        <v>3</v>
      </c>
    </row>
    <row r="72" ht="42" customHeight="1">
      <c r="A72" s="22"/>
      <c r="B72" s="23"/>
      <c r="C72" s="23"/>
      <c r="D72" s="24" t="s">
        <v>33</v>
      </c>
      <c r="E72" s="17" t="s">
        <v>19</v>
      </c>
      <c r="F72" s="18">
        <v>3.8999999999999999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34</v>
      </c>
      <c r="E73" s="17" t="s">
        <v>25</v>
      </c>
      <c r="F73" s="18">
        <v>20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48</v>
      </c>
      <c r="E74" s="17" t="s">
        <v>32</v>
      </c>
      <c r="F74" s="18">
        <v>1.6000000000000001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49</v>
      </c>
      <c r="E75" s="17" t="s">
        <v>50</v>
      </c>
      <c r="F75" s="18">
        <v>10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15" t="s">
        <v>53</v>
      </c>
      <c r="D76" s="16"/>
      <c r="E76" s="17" t="s">
        <v>13</v>
      </c>
      <c r="F76" s="18">
        <v>1</v>
      </c>
      <c r="G76" s="19">
        <f>+G77+G78+G79+G80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33</v>
      </c>
      <c r="E77" s="17" t="s">
        <v>19</v>
      </c>
      <c r="F77" s="18">
        <v>4.0999999999999996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34</v>
      </c>
      <c r="E78" s="17" t="s">
        <v>25</v>
      </c>
      <c r="F78" s="18">
        <v>24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48</v>
      </c>
      <c r="E79" s="17" t="s">
        <v>32</v>
      </c>
      <c r="F79" s="18">
        <v>1.7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49</v>
      </c>
      <c r="E80" s="17" t="s">
        <v>50</v>
      </c>
      <c r="F80" s="18">
        <v>10</v>
      </c>
      <c r="G80" s="25"/>
      <c r="H80" s="20"/>
      <c r="I80" s="21">
        <v>71</v>
      </c>
      <c r="J80" s="21">
        <v>4</v>
      </c>
    </row>
    <row r="81" ht="42" customHeight="1">
      <c r="A81" s="22"/>
      <c r="B81" s="15" t="s">
        <v>54</v>
      </c>
      <c r="C81" s="15"/>
      <c r="D81" s="16"/>
      <c r="E81" s="17" t="s">
        <v>13</v>
      </c>
      <c r="F81" s="18">
        <v>1</v>
      </c>
      <c r="G81" s="19">
        <f>+G82+G85+G88+G91+G97+G101+G105+G109</f>
        <v>0</v>
      </c>
      <c r="H81" s="20"/>
      <c r="I81" s="21">
        <v>72</v>
      </c>
      <c r="J81" s="21">
        <v>2</v>
      </c>
    </row>
    <row r="82" ht="42" customHeight="1">
      <c r="A82" s="22"/>
      <c r="B82" s="23"/>
      <c r="C82" s="15" t="s">
        <v>55</v>
      </c>
      <c r="D82" s="16"/>
      <c r="E82" s="17" t="s">
        <v>13</v>
      </c>
      <c r="F82" s="18">
        <v>1</v>
      </c>
      <c r="G82" s="19">
        <f>+G83+G84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33</v>
      </c>
      <c r="E83" s="17" t="s">
        <v>19</v>
      </c>
      <c r="F83" s="18">
        <v>1.6000000000000001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34</v>
      </c>
      <c r="E84" s="17" t="s">
        <v>25</v>
      </c>
      <c r="F84" s="18">
        <v>8.5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15" t="s">
        <v>56</v>
      </c>
      <c r="D85" s="16"/>
      <c r="E85" s="17" t="s">
        <v>13</v>
      </c>
      <c r="F85" s="18">
        <v>1</v>
      </c>
      <c r="G85" s="19">
        <f>+G86+G87</f>
        <v>0</v>
      </c>
      <c r="H85" s="20"/>
      <c r="I85" s="21">
        <v>76</v>
      </c>
      <c r="J85" s="21">
        <v>3</v>
      </c>
    </row>
    <row r="86" ht="42" customHeight="1">
      <c r="A86" s="22"/>
      <c r="B86" s="23"/>
      <c r="C86" s="23"/>
      <c r="D86" s="24" t="s">
        <v>33</v>
      </c>
      <c r="E86" s="17" t="s">
        <v>19</v>
      </c>
      <c r="F86" s="18">
        <v>1.6000000000000001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34</v>
      </c>
      <c r="E87" s="17" t="s">
        <v>25</v>
      </c>
      <c r="F87" s="18">
        <v>7.9000000000000004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15" t="s">
        <v>57</v>
      </c>
      <c r="D88" s="16"/>
      <c r="E88" s="17" t="s">
        <v>13</v>
      </c>
      <c r="F88" s="18">
        <v>1</v>
      </c>
      <c r="G88" s="19">
        <f>+G89+G90</f>
        <v>0</v>
      </c>
      <c r="H88" s="20"/>
      <c r="I88" s="21">
        <v>79</v>
      </c>
      <c r="J88" s="21">
        <v>3</v>
      </c>
    </row>
    <row r="89" ht="42" customHeight="1">
      <c r="A89" s="22"/>
      <c r="B89" s="23"/>
      <c r="C89" s="23"/>
      <c r="D89" s="24" t="s">
        <v>33</v>
      </c>
      <c r="E89" s="17" t="s">
        <v>19</v>
      </c>
      <c r="F89" s="18">
        <v>1.6000000000000001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34</v>
      </c>
      <c r="E90" s="17" t="s">
        <v>25</v>
      </c>
      <c r="F90" s="18">
        <v>7.9000000000000004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15" t="s">
        <v>58</v>
      </c>
      <c r="D91" s="16"/>
      <c r="E91" s="17" t="s">
        <v>13</v>
      </c>
      <c r="F91" s="18">
        <v>1</v>
      </c>
      <c r="G91" s="19">
        <f>+G92+G93+G94+G95+G96</f>
        <v>0</v>
      </c>
      <c r="H91" s="20"/>
      <c r="I91" s="21">
        <v>82</v>
      </c>
      <c r="J91" s="21">
        <v>3</v>
      </c>
    </row>
    <row r="92" ht="42" customHeight="1">
      <c r="A92" s="22"/>
      <c r="B92" s="23"/>
      <c r="C92" s="23"/>
      <c r="D92" s="24" t="s">
        <v>59</v>
      </c>
      <c r="E92" s="17" t="s">
        <v>19</v>
      </c>
      <c r="F92" s="18">
        <v>0.40000000000000002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34</v>
      </c>
      <c r="E93" s="17" t="s">
        <v>25</v>
      </c>
      <c r="F93" s="18">
        <v>3.5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44</v>
      </c>
      <c r="E94" s="17" t="s">
        <v>45</v>
      </c>
      <c r="F94" s="18">
        <v>0.029000000000000001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60</v>
      </c>
      <c r="E95" s="17" t="s">
        <v>25</v>
      </c>
      <c r="F95" s="18">
        <v>1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61</v>
      </c>
      <c r="E96" s="17" t="s">
        <v>62</v>
      </c>
      <c r="F96" s="18">
        <v>1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15" t="s">
        <v>63</v>
      </c>
      <c r="D97" s="16"/>
      <c r="E97" s="17" t="s">
        <v>13</v>
      </c>
      <c r="F97" s="18">
        <v>1</v>
      </c>
      <c r="G97" s="19">
        <f>+G98+G99+G100</f>
        <v>0</v>
      </c>
      <c r="H97" s="20"/>
      <c r="I97" s="21">
        <v>88</v>
      </c>
      <c r="J97" s="21">
        <v>3</v>
      </c>
    </row>
    <row r="98" ht="42" customHeight="1">
      <c r="A98" s="22"/>
      <c r="B98" s="23"/>
      <c r="C98" s="23"/>
      <c r="D98" s="24" t="s">
        <v>33</v>
      </c>
      <c r="E98" s="17" t="s">
        <v>19</v>
      </c>
      <c r="F98" s="18">
        <v>0.40000000000000002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34</v>
      </c>
      <c r="E99" s="17" t="s">
        <v>25</v>
      </c>
      <c r="F99" s="18">
        <v>3.5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43</v>
      </c>
      <c r="E100" s="17" t="s">
        <v>25</v>
      </c>
      <c r="F100" s="18">
        <v>0.90000000000000002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23"/>
      <c r="C101" s="15" t="s">
        <v>64</v>
      </c>
      <c r="D101" s="16"/>
      <c r="E101" s="17" t="s">
        <v>13</v>
      </c>
      <c r="F101" s="18">
        <v>1</v>
      </c>
      <c r="G101" s="19">
        <f>+G102+G103+G104</f>
        <v>0</v>
      </c>
      <c r="H101" s="20"/>
      <c r="I101" s="21">
        <v>92</v>
      </c>
      <c r="J101" s="21">
        <v>3</v>
      </c>
    </row>
    <row r="102" ht="42" customHeight="1">
      <c r="A102" s="22"/>
      <c r="B102" s="23"/>
      <c r="C102" s="23"/>
      <c r="D102" s="24" t="s">
        <v>33</v>
      </c>
      <c r="E102" s="17" t="s">
        <v>19</v>
      </c>
      <c r="F102" s="18">
        <v>0.40000000000000002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34</v>
      </c>
      <c r="E103" s="17" t="s">
        <v>25</v>
      </c>
      <c r="F103" s="18">
        <v>3.3999999999999999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43</v>
      </c>
      <c r="E104" s="17" t="s">
        <v>25</v>
      </c>
      <c r="F104" s="18">
        <v>0.90000000000000002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15" t="s">
        <v>65</v>
      </c>
      <c r="D105" s="16"/>
      <c r="E105" s="17" t="s">
        <v>13</v>
      </c>
      <c r="F105" s="18">
        <v>1</v>
      </c>
      <c r="G105" s="19">
        <f>+G106+G107+G108</f>
        <v>0</v>
      </c>
      <c r="H105" s="20"/>
      <c r="I105" s="21">
        <v>96</v>
      </c>
      <c r="J105" s="21">
        <v>3</v>
      </c>
    </row>
    <row r="106" ht="42" customHeight="1">
      <c r="A106" s="22"/>
      <c r="B106" s="23"/>
      <c r="C106" s="23"/>
      <c r="D106" s="24" t="s">
        <v>33</v>
      </c>
      <c r="E106" s="17" t="s">
        <v>19</v>
      </c>
      <c r="F106" s="18">
        <v>0.20000000000000001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34</v>
      </c>
      <c r="E107" s="17" t="s">
        <v>25</v>
      </c>
      <c r="F107" s="18">
        <v>0.80000000000000004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43</v>
      </c>
      <c r="E108" s="17" t="s">
        <v>25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15" t="s">
        <v>66</v>
      </c>
      <c r="D109" s="16"/>
      <c r="E109" s="17" t="s">
        <v>13</v>
      </c>
      <c r="F109" s="18">
        <v>1</v>
      </c>
      <c r="G109" s="19">
        <f>+G110+G111+G112</f>
        <v>0</v>
      </c>
      <c r="H109" s="20"/>
      <c r="I109" s="21">
        <v>100</v>
      </c>
      <c r="J109" s="21">
        <v>3</v>
      </c>
    </row>
    <row r="110" ht="42" customHeight="1">
      <c r="A110" s="22"/>
      <c r="B110" s="23"/>
      <c r="C110" s="23"/>
      <c r="D110" s="24" t="s">
        <v>33</v>
      </c>
      <c r="E110" s="17" t="s">
        <v>19</v>
      </c>
      <c r="F110" s="18">
        <v>0.40000000000000002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34</v>
      </c>
      <c r="E111" s="17" t="s">
        <v>25</v>
      </c>
      <c r="F111" s="18">
        <v>1.3999999999999999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43</v>
      </c>
      <c r="E112" s="17" t="s">
        <v>25</v>
      </c>
      <c r="F112" s="18">
        <v>1.3999999999999999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15" t="s">
        <v>67</v>
      </c>
      <c r="C113" s="15"/>
      <c r="D113" s="16"/>
      <c r="E113" s="17" t="s">
        <v>13</v>
      </c>
      <c r="F113" s="18">
        <v>1</v>
      </c>
      <c r="G113" s="19">
        <f>+G114</f>
        <v>0</v>
      </c>
      <c r="H113" s="20"/>
      <c r="I113" s="21">
        <v>104</v>
      </c>
      <c r="J113" s="21">
        <v>2</v>
      </c>
    </row>
    <row r="114" ht="42" customHeight="1">
      <c r="A114" s="22"/>
      <c r="B114" s="23"/>
      <c r="C114" s="15" t="s">
        <v>68</v>
      </c>
      <c r="D114" s="16"/>
      <c r="E114" s="17" t="s">
        <v>13</v>
      </c>
      <c r="F114" s="18">
        <v>1</v>
      </c>
      <c r="G114" s="19">
        <f>+G115+G116</f>
        <v>0</v>
      </c>
      <c r="H114" s="20"/>
      <c r="I114" s="21">
        <v>105</v>
      </c>
      <c r="J114" s="21">
        <v>3</v>
      </c>
    </row>
    <row r="115" ht="42" customHeight="1">
      <c r="A115" s="22"/>
      <c r="B115" s="23"/>
      <c r="C115" s="23"/>
      <c r="D115" s="24" t="s">
        <v>68</v>
      </c>
      <c r="E115" s="17" t="s">
        <v>25</v>
      </c>
      <c r="F115" s="18">
        <v>136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69</v>
      </c>
      <c r="E116" s="17" t="s">
        <v>13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14" t="s">
        <v>70</v>
      </c>
      <c r="B117" s="15"/>
      <c r="C117" s="15"/>
      <c r="D117" s="16"/>
      <c r="E117" s="17" t="s">
        <v>13</v>
      </c>
      <c r="F117" s="18">
        <v>1</v>
      </c>
      <c r="G117" s="19">
        <f>+G118</f>
        <v>0</v>
      </c>
      <c r="H117" s="20"/>
      <c r="I117" s="21">
        <v>108</v>
      </c>
      <c r="J117" s="21">
        <v>1</v>
      </c>
    </row>
    <row r="118" ht="42" customHeight="1">
      <c r="A118" s="22"/>
      <c r="B118" s="15" t="s">
        <v>71</v>
      </c>
      <c r="C118" s="15"/>
      <c r="D118" s="16"/>
      <c r="E118" s="17" t="s">
        <v>13</v>
      </c>
      <c r="F118" s="18">
        <v>1</v>
      </c>
      <c r="G118" s="19">
        <f>+G119+G127</f>
        <v>0</v>
      </c>
      <c r="H118" s="20"/>
      <c r="I118" s="21">
        <v>109</v>
      </c>
      <c r="J118" s="21">
        <v>2</v>
      </c>
    </row>
    <row r="119" ht="42" customHeight="1">
      <c r="A119" s="22"/>
      <c r="B119" s="23"/>
      <c r="C119" s="15" t="s">
        <v>72</v>
      </c>
      <c r="D119" s="16"/>
      <c r="E119" s="17" t="s">
        <v>13</v>
      </c>
      <c r="F119" s="18">
        <v>1</v>
      </c>
      <c r="G119" s="19">
        <f>+G120+G121+G122+G123+G124+G125+G126</f>
        <v>0</v>
      </c>
      <c r="H119" s="20"/>
      <c r="I119" s="21">
        <v>110</v>
      </c>
      <c r="J119" s="21">
        <v>3</v>
      </c>
    </row>
    <row r="120" ht="42" customHeight="1">
      <c r="A120" s="22"/>
      <c r="B120" s="23"/>
      <c r="C120" s="23"/>
      <c r="D120" s="24" t="s">
        <v>73</v>
      </c>
      <c r="E120" s="17" t="s">
        <v>19</v>
      </c>
      <c r="F120" s="18">
        <v>34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74</v>
      </c>
      <c r="E121" s="17" t="s">
        <v>19</v>
      </c>
      <c r="F121" s="18">
        <v>3.7999999999999998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75</v>
      </c>
      <c r="E122" s="17" t="s">
        <v>19</v>
      </c>
      <c r="F122" s="18">
        <v>3.7999999999999998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76</v>
      </c>
      <c r="E123" s="17" t="s">
        <v>19</v>
      </c>
      <c r="F123" s="18">
        <v>3.7999999999999998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77</v>
      </c>
      <c r="E124" s="17" t="s">
        <v>25</v>
      </c>
      <c r="F124" s="18">
        <v>30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23"/>
      <c r="D125" s="24" t="s">
        <v>27</v>
      </c>
      <c r="E125" s="17" t="s">
        <v>19</v>
      </c>
      <c r="F125" s="18">
        <v>34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23"/>
      <c r="C126" s="23"/>
      <c r="D126" s="24" t="s">
        <v>28</v>
      </c>
      <c r="E126" s="17" t="s">
        <v>19</v>
      </c>
      <c r="F126" s="18">
        <v>34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15" t="s">
        <v>78</v>
      </c>
      <c r="D127" s="16"/>
      <c r="E127" s="17" t="s">
        <v>13</v>
      </c>
      <c r="F127" s="18">
        <v>1</v>
      </c>
      <c r="G127" s="19">
        <f>+G128+G129</f>
        <v>0</v>
      </c>
      <c r="H127" s="20"/>
      <c r="I127" s="21">
        <v>118</v>
      </c>
      <c r="J127" s="21">
        <v>3</v>
      </c>
    </row>
    <row r="128" ht="42" customHeight="1">
      <c r="A128" s="22"/>
      <c r="B128" s="23"/>
      <c r="C128" s="23"/>
      <c r="D128" s="24" t="s">
        <v>78</v>
      </c>
      <c r="E128" s="17" t="s">
        <v>13</v>
      </c>
      <c r="F128" s="18">
        <v>1</v>
      </c>
      <c r="G128" s="25"/>
      <c r="H128" s="20"/>
      <c r="I128" s="21">
        <v>119</v>
      </c>
      <c r="J128" s="21">
        <v>4</v>
      </c>
    </row>
    <row r="129" ht="42" customHeight="1">
      <c r="A129" s="22"/>
      <c r="B129" s="23"/>
      <c r="C129" s="23"/>
      <c r="D129" s="24" t="s">
        <v>79</v>
      </c>
      <c r="E129" s="17" t="s">
        <v>13</v>
      </c>
      <c r="F129" s="18">
        <v>1</v>
      </c>
      <c r="G129" s="25"/>
      <c r="H129" s="20"/>
      <c r="I129" s="21">
        <v>120</v>
      </c>
      <c r="J129" s="21">
        <v>4</v>
      </c>
    </row>
    <row r="130" ht="42" customHeight="1">
      <c r="A130" s="14" t="s">
        <v>80</v>
      </c>
      <c r="B130" s="15"/>
      <c r="C130" s="15"/>
      <c r="D130" s="16"/>
      <c r="E130" s="17" t="s">
        <v>13</v>
      </c>
      <c r="F130" s="18">
        <v>1</v>
      </c>
      <c r="G130" s="19">
        <f>+G131+G141</f>
        <v>0</v>
      </c>
      <c r="H130" s="20"/>
      <c r="I130" s="21">
        <v>121</v>
      </c>
      <c r="J130" s="21"/>
    </row>
    <row r="131" ht="42" customHeight="1">
      <c r="A131" s="14" t="s">
        <v>81</v>
      </c>
      <c r="B131" s="15"/>
      <c r="C131" s="15"/>
      <c r="D131" s="16"/>
      <c r="E131" s="17" t="s">
        <v>13</v>
      </c>
      <c r="F131" s="18">
        <v>1</v>
      </c>
      <c r="G131" s="19">
        <f>+G132+G133+G137</f>
        <v>0</v>
      </c>
      <c r="H131" s="20"/>
      <c r="I131" s="21">
        <v>122</v>
      </c>
      <c r="J131" s="21">
        <v>200</v>
      </c>
    </row>
    <row r="132" ht="42" customHeight="1">
      <c r="A132" s="14" t="s">
        <v>82</v>
      </c>
      <c r="B132" s="15"/>
      <c r="C132" s="15"/>
      <c r="D132" s="16"/>
      <c r="E132" s="17" t="s">
        <v>13</v>
      </c>
      <c r="F132" s="18">
        <v>1</v>
      </c>
      <c r="G132" s="25"/>
      <c r="H132" s="20"/>
      <c r="I132" s="21">
        <v>123</v>
      </c>
      <c r="J132" s="21"/>
    </row>
    <row r="133" ht="42" customHeight="1">
      <c r="A133" s="14" t="s">
        <v>83</v>
      </c>
      <c r="B133" s="15"/>
      <c r="C133" s="15"/>
      <c r="D133" s="16"/>
      <c r="E133" s="17" t="s">
        <v>13</v>
      </c>
      <c r="F133" s="18">
        <v>1</v>
      </c>
      <c r="G133" s="19">
        <f>+G134</f>
        <v>0</v>
      </c>
      <c r="H133" s="20"/>
      <c r="I133" s="21">
        <v>124</v>
      </c>
      <c r="J133" s="21">
        <v>1</v>
      </c>
    </row>
    <row r="134" ht="42" customHeight="1">
      <c r="A134" s="22"/>
      <c r="B134" s="15" t="s">
        <v>84</v>
      </c>
      <c r="C134" s="15"/>
      <c r="D134" s="16"/>
      <c r="E134" s="17" t="s">
        <v>13</v>
      </c>
      <c r="F134" s="18">
        <v>1</v>
      </c>
      <c r="G134" s="19">
        <f>+G135</f>
        <v>0</v>
      </c>
      <c r="H134" s="20"/>
      <c r="I134" s="21">
        <v>125</v>
      </c>
      <c r="J134" s="21">
        <v>2</v>
      </c>
    </row>
    <row r="135" ht="42" customHeight="1">
      <c r="A135" s="22"/>
      <c r="B135" s="23"/>
      <c r="C135" s="15" t="s">
        <v>84</v>
      </c>
      <c r="D135" s="16"/>
      <c r="E135" s="17" t="s">
        <v>13</v>
      </c>
      <c r="F135" s="18">
        <v>1</v>
      </c>
      <c r="G135" s="19">
        <f>+G136</f>
        <v>0</v>
      </c>
      <c r="H135" s="20"/>
      <c r="I135" s="21">
        <v>126</v>
      </c>
      <c r="J135" s="21">
        <v>3</v>
      </c>
    </row>
    <row r="136" ht="42" customHeight="1">
      <c r="A136" s="22"/>
      <c r="B136" s="23"/>
      <c r="C136" s="23"/>
      <c r="D136" s="24" t="s">
        <v>84</v>
      </c>
      <c r="E136" s="17" t="s">
        <v>13</v>
      </c>
      <c r="F136" s="18">
        <v>1</v>
      </c>
      <c r="G136" s="25"/>
      <c r="H136" s="20"/>
      <c r="I136" s="21">
        <v>127</v>
      </c>
      <c r="J136" s="21">
        <v>4</v>
      </c>
    </row>
    <row r="137" ht="42" customHeight="1">
      <c r="A137" s="14" t="s">
        <v>85</v>
      </c>
      <c r="B137" s="15"/>
      <c r="C137" s="15"/>
      <c r="D137" s="16"/>
      <c r="E137" s="17" t="s">
        <v>13</v>
      </c>
      <c r="F137" s="18">
        <v>1</v>
      </c>
      <c r="G137" s="19">
        <f>+G138</f>
        <v>0</v>
      </c>
      <c r="H137" s="20"/>
      <c r="I137" s="21">
        <v>128</v>
      </c>
      <c r="J137" s="21">
        <v>1</v>
      </c>
    </row>
    <row r="138" ht="42" customHeight="1">
      <c r="A138" s="22"/>
      <c r="B138" s="15" t="s">
        <v>86</v>
      </c>
      <c r="C138" s="15"/>
      <c r="D138" s="16"/>
      <c r="E138" s="17" t="s">
        <v>13</v>
      </c>
      <c r="F138" s="18">
        <v>1</v>
      </c>
      <c r="G138" s="19">
        <f>+G139</f>
        <v>0</v>
      </c>
      <c r="H138" s="20"/>
      <c r="I138" s="21">
        <v>129</v>
      </c>
      <c r="J138" s="21">
        <v>2</v>
      </c>
    </row>
    <row r="139" ht="42" customHeight="1">
      <c r="A139" s="22"/>
      <c r="B139" s="23"/>
      <c r="C139" s="15" t="s">
        <v>86</v>
      </c>
      <c r="D139" s="16"/>
      <c r="E139" s="17" t="s">
        <v>13</v>
      </c>
      <c r="F139" s="18">
        <v>1</v>
      </c>
      <c r="G139" s="19">
        <f>+G140</f>
        <v>0</v>
      </c>
      <c r="H139" s="20"/>
      <c r="I139" s="21">
        <v>130</v>
      </c>
      <c r="J139" s="21">
        <v>3</v>
      </c>
    </row>
    <row r="140" ht="42" customHeight="1">
      <c r="A140" s="22"/>
      <c r="B140" s="23"/>
      <c r="C140" s="23"/>
      <c r="D140" s="24" t="s">
        <v>86</v>
      </c>
      <c r="E140" s="17" t="s">
        <v>13</v>
      </c>
      <c r="F140" s="18">
        <v>1</v>
      </c>
      <c r="G140" s="25"/>
      <c r="H140" s="20"/>
      <c r="I140" s="21">
        <v>131</v>
      </c>
      <c r="J140" s="21">
        <v>4</v>
      </c>
    </row>
    <row r="141" ht="42" customHeight="1">
      <c r="A141" s="14" t="s">
        <v>87</v>
      </c>
      <c r="B141" s="15"/>
      <c r="C141" s="15"/>
      <c r="D141" s="16"/>
      <c r="E141" s="17" t="s">
        <v>13</v>
      </c>
      <c r="F141" s="18">
        <v>1</v>
      </c>
      <c r="G141" s="19">
        <f>+G142</f>
        <v>0</v>
      </c>
      <c r="H141" s="20"/>
      <c r="I141" s="21">
        <v>132</v>
      </c>
      <c r="J141" s="21">
        <v>210</v>
      </c>
    </row>
    <row r="142" ht="42" customHeight="1">
      <c r="A142" s="14" t="s">
        <v>88</v>
      </c>
      <c r="B142" s="15"/>
      <c r="C142" s="15"/>
      <c r="D142" s="16"/>
      <c r="E142" s="17" t="s">
        <v>13</v>
      </c>
      <c r="F142" s="18">
        <v>1</v>
      </c>
      <c r="G142" s="25"/>
      <c r="H142" s="20"/>
      <c r="I142" s="21">
        <v>133</v>
      </c>
      <c r="J142" s="21"/>
    </row>
    <row r="143" ht="42" customHeight="1">
      <c r="A143" s="14" t="s">
        <v>89</v>
      </c>
      <c r="B143" s="15"/>
      <c r="C143" s="15"/>
      <c r="D143" s="16"/>
      <c r="E143" s="17" t="s">
        <v>13</v>
      </c>
      <c r="F143" s="18">
        <v>1</v>
      </c>
      <c r="G143" s="25"/>
      <c r="H143" s="20"/>
      <c r="I143" s="21">
        <v>134</v>
      </c>
      <c r="J143" s="21">
        <v>220</v>
      </c>
    </row>
    <row r="144" ht="42" customHeight="1">
      <c r="A144" s="14" t="s">
        <v>90</v>
      </c>
      <c r="B144" s="15"/>
      <c r="C144" s="15"/>
      <c r="D144" s="16"/>
      <c r="E144" s="17" t="s">
        <v>13</v>
      </c>
      <c r="F144" s="18">
        <v>1</v>
      </c>
      <c r="G144" s="19">
        <f>+G145</f>
        <v>0</v>
      </c>
      <c r="H144" s="20"/>
      <c r="I144" s="21">
        <v>135</v>
      </c>
      <c r="J144" s="21">
        <v>1</v>
      </c>
    </row>
    <row r="145" ht="42" customHeight="1">
      <c r="A145" s="22"/>
      <c r="B145" s="15" t="s">
        <v>91</v>
      </c>
      <c r="C145" s="15"/>
      <c r="D145" s="16"/>
      <c r="E145" s="17" t="s">
        <v>13</v>
      </c>
      <c r="F145" s="18">
        <v>1</v>
      </c>
      <c r="G145" s="19">
        <f>+G146</f>
        <v>0</v>
      </c>
      <c r="H145" s="20"/>
      <c r="I145" s="21">
        <v>136</v>
      </c>
      <c r="J145" s="21">
        <v>2</v>
      </c>
    </row>
    <row r="146" ht="42" customHeight="1">
      <c r="A146" s="22"/>
      <c r="B146" s="23"/>
      <c r="C146" s="15" t="s">
        <v>91</v>
      </c>
      <c r="D146" s="16"/>
      <c r="E146" s="17" t="s">
        <v>13</v>
      </c>
      <c r="F146" s="18">
        <v>1</v>
      </c>
      <c r="G146" s="19">
        <f>+G147</f>
        <v>0</v>
      </c>
      <c r="H146" s="20"/>
      <c r="I146" s="21">
        <v>137</v>
      </c>
      <c r="J146" s="21">
        <v>3</v>
      </c>
    </row>
    <row r="147" ht="42" customHeight="1">
      <c r="A147" s="22"/>
      <c r="B147" s="23"/>
      <c r="C147" s="23"/>
      <c r="D147" s="24" t="s">
        <v>92</v>
      </c>
      <c r="E147" s="17" t="s">
        <v>13</v>
      </c>
      <c r="F147" s="18">
        <v>1</v>
      </c>
      <c r="G147" s="25"/>
      <c r="H147" s="20"/>
      <c r="I147" s="21">
        <v>138</v>
      </c>
      <c r="J147" s="21">
        <v>4</v>
      </c>
    </row>
    <row r="148" ht="42" customHeight="1">
      <c r="A148" s="14" t="s">
        <v>93</v>
      </c>
      <c r="B148" s="15"/>
      <c r="C148" s="15"/>
      <c r="D148" s="16"/>
      <c r="E148" s="17" t="s">
        <v>13</v>
      </c>
      <c r="F148" s="18">
        <v>1</v>
      </c>
      <c r="G148" s="19">
        <f>+G10+G143+G144</f>
        <v>0</v>
      </c>
      <c r="H148" s="20"/>
      <c r="I148" s="21">
        <v>139</v>
      </c>
      <c r="J148" s="21">
        <v>30</v>
      </c>
    </row>
    <row r="149" ht="42" customHeight="1">
      <c r="A149" s="26" t="s">
        <v>94</v>
      </c>
      <c r="B149" s="27"/>
      <c r="C149" s="27"/>
      <c r="D149" s="28"/>
      <c r="E149" s="29" t="s">
        <v>95</v>
      </c>
      <c r="F149" s="30" t="s">
        <v>95</v>
      </c>
      <c r="G149" s="31">
        <f>G148</f>
        <v>0</v>
      </c>
      <c r="I149" s="32">
        <v>140</v>
      </c>
      <c r="J149" s="32">
        <v>90</v>
      </c>
    </row>
    <row r="150" ht="42" customHeight="1"/>
    <row r="151" ht="42" customHeight="1"/>
  </sheetData>
  <sheetProtection sheet="1" objects="1" scenarios="1" spinCount="100000" saltValue="WX8vF/P+7Yzu4tgmDh9eUdMMimLgFA0rD72HT1pqsex2wNwgPkGC2pz/0FPFMPIWGgQEueh/o2oQdqQagH5gQw==" hashValue="/Oslo1pfLw/TbQWRx/umkp2OGu8q2O3go4EVz9V3dH0wYjXxuBJRabHvtRxsVoLCFNa3JxMGXNyi2qG1DZobPw==" algorithmName="SHA-512" password="FD80"/>
  <mergeCells count="57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17:D17"/>
    <mergeCell ref="C21:D21"/>
    <mergeCell ref="C55:D55"/>
    <mergeCell ref="B60:D60"/>
    <mergeCell ref="C61:D61"/>
    <mergeCell ref="C66:D66"/>
    <mergeCell ref="C71:D71"/>
    <mergeCell ref="C76:D76"/>
    <mergeCell ref="B81:D81"/>
    <mergeCell ref="C82:D82"/>
    <mergeCell ref="B24:D24"/>
    <mergeCell ref="C25:D25"/>
    <mergeCell ref="C31:D31"/>
    <mergeCell ref="C37:D37"/>
    <mergeCell ref="C43:D43"/>
    <mergeCell ref="C49:D49"/>
    <mergeCell ref="C85:D85"/>
    <mergeCell ref="C88:D88"/>
    <mergeCell ref="C91:D91"/>
    <mergeCell ref="C97:D97"/>
    <mergeCell ref="C101:D101"/>
    <mergeCell ref="C105:D105"/>
    <mergeCell ref="C109:D109"/>
    <mergeCell ref="B113:D113"/>
    <mergeCell ref="C114:D114"/>
    <mergeCell ref="A117:D117"/>
    <mergeCell ref="B118:D118"/>
    <mergeCell ref="C119:D119"/>
    <mergeCell ref="C127:D127"/>
    <mergeCell ref="A130:D130"/>
    <mergeCell ref="A131:D131"/>
    <mergeCell ref="A132:D132"/>
    <mergeCell ref="A133:D133"/>
    <mergeCell ref="B134:D134"/>
    <mergeCell ref="C135:D135"/>
    <mergeCell ref="A137:D137"/>
    <mergeCell ref="B138:D138"/>
    <mergeCell ref="C139:D139"/>
    <mergeCell ref="A141:D141"/>
    <mergeCell ref="A142:D142"/>
    <mergeCell ref="A143:D143"/>
    <mergeCell ref="A144:D144"/>
    <mergeCell ref="B145:D145"/>
    <mergeCell ref="C146:D146"/>
    <mergeCell ref="A148:D148"/>
    <mergeCell ref="A149:D14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makimoto yoshiki</cp:lastModifiedBy>
  <cp:lastPrinted>2020-10-12T05:07:54Z</cp:lastPrinted>
  <dcterms:created xsi:type="dcterms:W3CDTF">2014-01-09T08:55:00Z</dcterms:created>
  <dcterms:modified xsi:type="dcterms:W3CDTF">2026-03-03T02:58:45Z</dcterms:modified>
</cp:coreProperties>
</file>